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LANCA\Tijuana\O&amp;M ESTACIONES DE BOMBEO TJ\PBCILA\LICITACION 2024 O&amp;M PBCILA\Documentos de la Licitacion\03 BASES DE LICITACIÓN\"/>
    </mc:Choice>
  </mc:AlternateContent>
  <xr:revisionPtr revIDLastSave="0" documentId="13_ncr:1_{406BE747-7D85-4754-A1F3-FB2EB597D938}" xr6:coauthVersionLast="47" xr6:coauthVersionMax="47" xr10:uidLastSave="{00000000-0000-0000-0000-000000000000}"/>
  <bookViews>
    <workbookView xWindow="570" yWindow="0" windowWidth="13845" windowHeight="15480" xr2:uid="{CDE9AEF2-568E-4345-8D28-74021C00661D}"/>
  </bookViews>
  <sheets>
    <sheet name="CC 2024" sheetId="1" r:id="rId1"/>
  </sheets>
  <definedNames>
    <definedName name="_xlnm.Print_Area" localSheetId="0">'CC 2024'!$A$1:$E$100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34" i="1"/>
  <c r="E41" i="1"/>
  <c r="E43" i="1" s="1"/>
  <c r="E44" i="1" s="1"/>
  <c r="E25" i="1"/>
  <c r="E46" i="1" l="1"/>
  <c r="E49" i="1" s="1"/>
</calcChain>
</file>

<file path=xl/sharedStrings.xml><?xml version="1.0" encoding="utf-8"?>
<sst xmlns="http://schemas.openxmlformats.org/spreadsheetml/2006/main" count="103" uniqueCount="65">
  <si>
    <t>PROCEDIMIENTO DE CONTRATACIÓN MEDIANTE LICITACIÓN PÚBLICA NACIONAL</t>
  </si>
  <si>
    <t>SERVICIOS DE OPERACIÓN Y MANTENIMIENTO DE LA PLANTA DE BOMBEO DE AGUAS RESIDUALES “CILA” (PBCILA), EN LA CIUDAD DE TIJUANA, BAJA CALIFORNIA, PARA EL PERIODO AGOSTO 2024-JULIO 2026</t>
  </si>
  <si>
    <t>B. CATÁLOGO DE CONCEPTOS DE OPERACIÓN Y MANTENIMIENTO Y DE OBRA</t>
  </si>
  <si>
    <t>B.1 CATÁLOGO DE CONCEPTOS DE OPERACIÓN Y MANTENIMIENTO</t>
  </si>
  <si>
    <t>UNIDAD</t>
  </si>
  <si>
    <t>CANTIDAD</t>
  </si>
  <si>
    <t>COSTO UNITARIO</t>
  </si>
  <si>
    <t>TOTAL</t>
  </si>
  <si>
    <t>MATERIALES</t>
  </si>
  <si>
    <t xml:space="preserve">REFACCIONES PARA MANTENIMIENTO EQUIPOS </t>
  </si>
  <si>
    <t>LOTE</t>
  </si>
  <si>
    <t>ACEITE PARA LUBRICACION DE SELLOS</t>
  </si>
  <si>
    <t>LTS</t>
  </si>
  <si>
    <t>DIESEL</t>
  </si>
  <si>
    <t xml:space="preserve">PINTURAS Y SOLVENTES </t>
  </si>
  <si>
    <t>CAJA CON 25 OVEROLES DESECHABLES</t>
  </si>
  <si>
    <t>PZA</t>
  </si>
  <si>
    <t>CAJA DE 100 GUANTES DE LATEX</t>
  </si>
  <si>
    <t>CAJA DE TOALLAS LIMPIADORAS INDUSTRIALES</t>
  </si>
  <si>
    <t>CEPILLO DE 24" DE POLIPROPILENO</t>
  </si>
  <si>
    <t xml:space="preserve">CEPILLO DE 24" CEDAS FINAS </t>
  </si>
  <si>
    <t>SERVICIO DE RECOLECCION DE RESIDUOS CAMION DE VOLTEO DE 14 MT3</t>
  </si>
  <si>
    <t>VIAJE</t>
  </si>
  <si>
    <t>SERVICIO DE RECOLECCION Y DISPOSICION DE BASURA 45M3</t>
  </si>
  <si>
    <t>TOTAL MATERIALES</t>
  </si>
  <si>
    <t>EQUIPOS</t>
  </si>
  <si>
    <t>VEHICULO PICK UP (MANTENIMIENTO)</t>
  </si>
  <si>
    <t>HR</t>
  </si>
  <si>
    <t>VEHICULO PICK UP (SUPERVISION)</t>
  </si>
  <si>
    <t xml:space="preserve">GRUA CON PLATAFORMA </t>
  </si>
  <si>
    <t>CARGADOR FRONTAL</t>
  </si>
  <si>
    <t>JOR</t>
  </si>
  <si>
    <t>EQUIPO TIPO VACTOR</t>
  </si>
  <si>
    <t>EQ. DE VIDEO, RADIOCOM Y TELEFONICO</t>
  </si>
  <si>
    <t xml:space="preserve">BOMBA DIESEL DE 6" </t>
  </si>
  <si>
    <t>TOTAL EQUIPOS</t>
  </si>
  <si>
    <t>PERSONAL</t>
  </si>
  <si>
    <t>JEFE DE OPERACIÓN</t>
  </si>
  <si>
    <t>AUXILIAR DE OPERACIÓN</t>
  </si>
  <si>
    <t xml:space="preserve">OPERADOR DE PLANTA </t>
  </si>
  <si>
    <t>OFICIAL REJILLERO</t>
  </si>
  <si>
    <t>AUXILIAR REJILLERO/GENERAL</t>
  </si>
  <si>
    <t>TOTAL PERSONAL</t>
  </si>
  <si>
    <t>HERRAMIENTA</t>
  </si>
  <si>
    <t>HERRAMIENTA MENOR</t>
  </si>
  <si>
    <t>(2%) MO</t>
  </si>
  <si>
    <t>TOTAL HERRAMIENTA</t>
  </si>
  <si>
    <t>COSTO DIRECTO O&amp;M</t>
  </si>
  <si>
    <t>INDIRECTOS</t>
  </si>
  <si>
    <t>UTILIDAD</t>
  </si>
  <si>
    <t>TOTAL TARIFA MENSUAL O&amp;M</t>
  </si>
  <si>
    <t xml:space="preserve">B.2 CATÁLOGO DE CONCEPTOS ADICIONALES A LA O&amp;M </t>
  </si>
  <si>
    <t>TOTAL ADICIONAL A O&amp;M</t>
  </si>
  <si>
    <t>NÚM. CILA-JUA-LPN-15-2024</t>
  </si>
  <si>
    <t xml:space="preserve">1. Suministro e instalación de una cámara de vigilancia , compatible con el sistema de Grabación de Video Digital marca dahua modelo DH-XVR5104HS-4KL-X.  Incluye:  suministro  e instalación de  todos  los  equipos,  materiales,  herramienta  y mano de obra necesarios para   su   correcta ejecución y funcionamiento. </t>
  </si>
  <si>
    <t>4. Revisión visual y física de una (1) bomba verticales tipo turbina Johnston con motor de 75 HP con capacidad de 500 Lps, que se encuentra fuera de operación. Incluye: visita del técnico, equipo, herramienta y mano de obra para montar y  desmontar la bomba.</t>
  </si>
  <si>
    <t>5. Revisión y Diagnóstico de dos (2) bombas verticales tipo turbina Johnston con motor de 75 HP con capacidad de 500 Lps.</t>
  </si>
  <si>
    <t>6. Revisión y Diagnóstico de tres (3) bombas centrífugas sumergible Vaugham, con motor vertical de 125 HP con capacidad de 500 Lps.</t>
  </si>
  <si>
    <t>7. Revisión y Diagnóstico de una (1) bomba centrífuga sumergible Vaugham, con motor vertical de 150 HP con capacidad de 500 Lps.</t>
  </si>
  <si>
    <t>9. Construcción de techumbre sobre plataforma de Planta Eléctrica de Emergencia, dimensiones de 3 x 6 m de lámina acanalada galvanizada Cal 24. Incluye: Vigas PTR 4X4" x 1/8", Tornillos autoperforables de 1", placas de acero 6x6x1/4", taquetes expansivos para anclaje de 1/2" con tornillo de 1/4"; así como todos los materiales, equipo y personal necesario para la correcta ejecución de esta actividad.</t>
  </si>
  <si>
    <t>10. Construcción de desnivel en pisos de tres cámaras de Válvulas, dimensiones de 0.4 x 0.4 m x 0.1 m, Incluye: Demolición de concreto armado, construcción de firme de concreto simple de f'c= 350kg/cm2 de 5 cm de espesor, y aplanado en muros con mortero de espesor 0.02 m, acabado pulido,  así como todos los materiales, equipo y personal necesario para la correcta ejecución de esta actividad.</t>
  </si>
  <si>
    <t xml:space="preserve">11. Suministro e instalación de refacciones para los equipos de pretratamiento: Rejilla de barras multi-rastrollos RakeMax, Tornillo transportador Ro8T, Prensa lavadora de residuos de cribado WAP, Desarenador tipo Vórtice; Incluye:  suministro  e instalación de  todos  los  equipos,  materiales,  herramienta  y mano de obra necesarios para   su   correcta ejecución y funcionamiento. </t>
  </si>
  <si>
    <t>2. Adecuación de la rejilla de acero de la obra de toma # 2 en la canalización del Río Tijuana, dimensiones de 2.5 x 0.13 m. Incluye: Demolición y reposición parcial de concreto en uniones de la rejilla;  Ángulo de Acero Inoxidable de 3x3x1/4"; Taquetes Expansivos de 5x8"; Redondos Sólidos de Acero al Carbón de 3/4"; PTR 3X3"; así como todos los materiales, equipo y personal necesario para la correcta ejecución de esta actividad.</t>
  </si>
  <si>
    <t>8. Construcción de plataforma de apoyo en Cámara de Válvula de Cuchillas de 36", dimensiones de 1.35 x 1.35 m de lámina antiderrapante de acero inoxidable Cal. 14. Incluye: tubos redondos de 2" de acero inoxidable para columnas, refuerzos y pasamanos, bridas de piso para tubos de 2",  lámina antiderrapante Cal. 14, así como todos los materiales, equipo y personal necesario para la correcta ejecución de esta actividad.</t>
  </si>
  <si>
    <t>3. Suministro e instalación de andador y escurridor de basura metálico, dimensiones 2.95 x 3 m, a base de canal de 4”, lámina antiderrapante de ¼” y PTR 2X2". Incluye: desinstalación de andador existente, limpieza y pintura epóxica, suministro e instalación de  todos  los materiales, equipos, herramienta  y mano de obra necesarios para   su   correcta ejecución y funcionamiento.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</si>
</sst>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6" xfId="0" applyBorder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4" fontId="0" fillId="0" borderId="8" xfId="0" applyNumberFormat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1" xfId="1" applyFont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2" fillId="0" borderId="4" xfId="0" applyFont="1" applyBorder="1" applyAlignment="1">
      <alignment horizontal="right" vertical="center"/>
    </xf>
    <xf numFmtId="44" fontId="0" fillId="0" borderId="5" xfId="0" applyNumberFormat="1" applyBorder="1"/>
    <xf numFmtId="0" fontId="2" fillId="0" borderId="0" xfId="0" applyFont="1"/>
    <xf numFmtId="0" fontId="0" fillId="0" borderId="7" xfId="0" applyBorder="1"/>
    <xf numFmtId="0" fontId="2" fillId="0" borderId="0" xfId="0" applyFont="1" applyAlignment="1">
      <alignment horizontal="right"/>
    </xf>
    <xf numFmtId="44" fontId="0" fillId="0" borderId="5" xfId="1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44" fontId="0" fillId="0" borderId="0" xfId="0" applyNumberFormat="1"/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44" fontId="0" fillId="0" borderId="16" xfId="0" applyNumberFormat="1" applyBorder="1"/>
    <xf numFmtId="0" fontId="5" fillId="0" borderId="13" xfId="0" applyFont="1" applyBorder="1" applyAlignment="1">
      <alignment horizontal="justify" vertical="center"/>
    </xf>
    <xf numFmtId="44" fontId="0" fillId="0" borderId="14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justify" vertical="center" wrapText="1"/>
    </xf>
    <xf numFmtId="0" fontId="0" fillId="0" borderId="18" xfId="0" applyBorder="1" applyAlignment="1">
      <alignment horizontal="center" vertical="center"/>
    </xf>
    <xf numFmtId="44" fontId="0" fillId="0" borderId="18" xfId="1" applyFont="1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1009650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E66BD5-499E-405C-91F5-47D72220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88582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192882</xdr:colOff>
      <xdr:row>54</xdr:row>
      <xdr:rowOff>109537</xdr:rowOff>
    </xdr:from>
    <xdr:to>
      <xdr:col>0</xdr:col>
      <xdr:colOff>1078707</xdr:colOff>
      <xdr:row>59</xdr:row>
      <xdr:rowOff>42862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FF726-F805-4AED-AEBF-36B4A06A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2" y="10944225"/>
          <a:ext cx="88582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192882</xdr:colOff>
      <xdr:row>78</xdr:row>
      <xdr:rowOff>109537</xdr:rowOff>
    </xdr:from>
    <xdr:ext cx="885825" cy="885825"/>
    <xdr:pic>
      <xdr:nvPicPr>
        <xdr:cNvPr id="4" name="Imagen 3">
          <a:extLst>
            <a:ext uri="{FF2B5EF4-FFF2-40B4-BE49-F238E27FC236}">
              <a16:creationId xmlns:a16="http://schemas.microsoft.com/office/drawing/2014/main" id="{7D28FFF4-D4A0-4ECE-A79C-7067E2FC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2" y="10944225"/>
          <a:ext cx="885825" cy="885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2AAB-EFD0-402F-8A49-87026F84DCE6}">
  <sheetPr>
    <pageSetUpPr fitToPage="1"/>
  </sheetPr>
  <dimension ref="A2:F91"/>
  <sheetViews>
    <sheetView tabSelected="1" view="pageLayout" topLeftCell="A3" zoomScale="80" zoomScaleNormal="100" zoomScalePageLayoutView="80" workbookViewId="0">
      <selection activeCell="E92" sqref="E92"/>
    </sheetView>
  </sheetViews>
  <sheetFormatPr baseColWidth="10" defaultRowHeight="15" x14ac:dyDescent="0.25"/>
  <cols>
    <col min="1" max="1" width="65.28515625" bestFit="1" customWidth="1"/>
    <col min="2" max="2" width="8.5703125" bestFit="1" customWidth="1"/>
    <col min="3" max="3" width="10.28515625" bestFit="1" customWidth="1"/>
    <col min="4" max="4" width="25.28515625" bestFit="1" customWidth="1"/>
    <col min="5" max="5" width="18.85546875" customWidth="1"/>
  </cols>
  <sheetData>
    <row r="2" spans="1:6" x14ac:dyDescent="0.25">
      <c r="A2" s="52" t="s">
        <v>0</v>
      </c>
      <c r="B2" s="52"/>
      <c r="C2" s="52"/>
      <c r="D2" s="52"/>
      <c r="E2" s="52"/>
    </row>
    <row r="3" spans="1:6" x14ac:dyDescent="0.25">
      <c r="A3" s="52" t="s">
        <v>53</v>
      </c>
      <c r="B3" s="52"/>
      <c r="C3" s="52"/>
      <c r="D3" s="52"/>
      <c r="E3" s="52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ht="15" customHeight="1" x14ac:dyDescent="0.25">
      <c r="A6" s="53" t="s">
        <v>1</v>
      </c>
      <c r="B6" s="53"/>
      <c r="C6" s="53"/>
      <c r="D6" s="53"/>
      <c r="E6" s="53"/>
    </row>
    <row r="7" spans="1:6" x14ac:dyDescent="0.25">
      <c r="A7" s="53"/>
      <c r="B7" s="53"/>
      <c r="C7" s="53"/>
      <c r="D7" s="53"/>
      <c r="E7" s="53"/>
    </row>
    <row r="8" spans="1:6" ht="15.75" thickBot="1" x14ac:dyDescent="0.3">
      <c r="A8" s="2"/>
      <c r="B8" s="2"/>
      <c r="C8" s="2"/>
      <c r="D8" s="2"/>
      <c r="E8" s="2"/>
    </row>
    <row r="9" spans="1:6" ht="15.75" thickBot="1" x14ac:dyDescent="0.3">
      <c r="A9" s="57" t="s">
        <v>2</v>
      </c>
      <c r="B9" s="58"/>
      <c r="C9" s="58"/>
      <c r="D9" s="58"/>
      <c r="E9" s="59"/>
    </row>
    <row r="10" spans="1:6" ht="15.75" thickBot="1" x14ac:dyDescent="0.3">
      <c r="A10" s="3"/>
      <c r="B10" s="3"/>
      <c r="C10" s="3"/>
      <c r="D10" s="3"/>
      <c r="E10" s="3"/>
    </row>
    <row r="11" spans="1:6" ht="15.75" thickBot="1" x14ac:dyDescent="0.3">
      <c r="A11" s="57" t="s">
        <v>3</v>
      </c>
      <c r="B11" s="58"/>
      <c r="C11" s="58"/>
      <c r="D11" s="58"/>
      <c r="E11" s="59"/>
    </row>
    <row r="12" spans="1:6" ht="15.75" thickBot="1" x14ac:dyDescent="0.3">
      <c r="A12" s="4"/>
      <c r="B12" s="5" t="s">
        <v>4</v>
      </c>
      <c r="C12" s="5" t="s">
        <v>5</v>
      </c>
      <c r="D12" s="5" t="s">
        <v>6</v>
      </c>
      <c r="E12" s="6" t="s">
        <v>7</v>
      </c>
    </row>
    <row r="13" spans="1:6" ht="15.75" thickBot="1" x14ac:dyDescent="0.3">
      <c r="A13" s="54" t="s">
        <v>8</v>
      </c>
      <c r="B13" s="55"/>
      <c r="C13" s="55"/>
      <c r="D13" s="55"/>
      <c r="E13" s="56"/>
      <c r="F13" s="7"/>
    </row>
    <row r="14" spans="1:6" x14ac:dyDescent="0.25">
      <c r="A14" s="8" t="s">
        <v>9</v>
      </c>
      <c r="B14" s="9" t="s">
        <v>10</v>
      </c>
      <c r="C14" s="10">
        <v>1</v>
      </c>
      <c r="D14" s="11"/>
      <c r="E14" s="12"/>
    </row>
    <row r="15" spans="1:6" x14ac:dyDescent="0.25">
      <c r="A15" s="13" t="s">
        <v>11</v>
      </c>
      <c r="B15" s="14" t="s">
        <v>12</v>
      </c>
      <c r="C15" s="15">
        <v>30</v>
      </c>
      <c r="D15" s="11"/>
      <c r="E15" s="12"/>
    </row>
    <row r="16" spans="1:6" x14ac:dyDescent="0.25">
      <c r="A16" s="13" t="s">
        <v>13</v>
      </c>
      <c r="B16" s="14" t="s">
        <v>12</v>
      </c>
      <c r="C16" s="15">
        <v>150</v>
      </c>
      <c r="D16" s="11"/>
      <c r="E16" s="12"/>
    </row>
    <row r="17" spans="1:5" x14ac:dyDescent="0.25">
      <c r="A17" s="8" t="s">
        <v>14</v>
      </c>
      <c r="B17" s="9" t="s">
        <v>10</v>
      </c>
      <c r="C17" s="10">
        <v>1</v>
      </c>
      <c r="D17" s="11"/>
      <c r="E17" s="12"/>
    </row>
    <row r="18" spans="1:5" x14ac:dyDescent="0.25">
      <c r="A18" s="8" t="s">
        <v>15</v>
      </c>
      <c r="B18" s="9" t="s">
        <v>16</v>
      </c>
      <c r="C18" s="10">
        <v>1</v>
      </c>
      <c r="D18" s="11"/>
      <c r="E18" s="12"/>
    </row>
    <row r="19" spans="1:5" x14ac:dyDescent="0.25">
      <c r="A19" s="8" t="s">
        <v>17</v>
      </c>
      <c r="B19" s="9" t="s">
        <v>16</v>
      </c>
      <c r="C19" s="10">
        <v>1</v>
      </c>
      <c r="D19" s="11"/>
      <c r="E19" s="12"/>
    </row>
    <row r="20" spans="1:5" x14ac:dyDescent="0.25">
      <c r="A20" s="8" t="s">
        <v>18</v>
      </c>
      <c r="B20" s="9" t="s">
        <v>16</v>
      </c>
      <c r="C20" s="10">
        <v>1</v>
      </c>
      <c r="D20" s="11"/>
      <c r="E20" s="12"/>
    </row>
    <row r="21" spans="1:5" x14ac:dyDescent="0.25">
      <c r="A21" s="8" t="s">
        <v>19</v>
      </c>
      <c r="B21" s="9" t="s">
        <v>16</v>
      </c>
      <c r="C21" s="10">
        <v>2</v>
      </c>
      <c r="D21" s="11"/>
      <c r="E21" s="12"/>
    </row>
    <row r="22" spans="1:5" x14ac:dyDescent="0.25">
      <c r="A22" s="8" t="s">
        <v>20</v>
      </c>
      <c r="B22" s="9" t="s">
        <v>16</v>
      </c>
      <c r="C22" s="10">
        <v>2</v>
      </c>
      <c r="D22" s="11"/>
      <c r="E22" s="12"/>
    </row>
    <row r="23" spans="1:5" x14ac:dyDescent="0.25">
      <c r="A23" s="8" t="s">
        <v>21</v>
      </c>
      <c r="B23" s="9" t="s">
        <v>22</v>
      </c>
      <c r="C23" s="10">
        <v>5</v>
      </c>
      <c r="D23" s="16"/>
      <c r="E23" s="12"/>
    </row>
    <row r="24" spans="1:5" ht="15.75" thickBot="1" x14ac:dyDescent="0.3">
      <c r="A24" s="8" t="s">
        <v>23</v>
      </c>
      <c r="B24" s="9" t="s">
        <v>16</v>
      </c>
      <c r="C24" s="10">
        <v>1</v>
      </c>
      <c r="D24" s="16"/>
      <c r="E24" s="12"/>
    </row>
    <row r="25" spans="1:5" ht="15.75" thickBot="1" x14ac:dyDescent="0.3">
      <c r="A25" s="8"/>
      <c r="D25" s="17" t="s">
        <v>24</v>
      </c>
      <c r="E25" s="18">
        <f>SUM(E14:E24)</f>
        <v>0</v>
      </c>
    </row>
    <row r="26" spans="1:5" ht="15.75" thickBot="1" x14ac:dyDescent="0.3">
      <c r="A26" s="60" t="s">
        <v>25</v>
      </c>
      <c r="B26" s="61"/>
      <c r="C26" s="61"/>
      <c r="D26" s="61"/>
      <c r="E26" s="62"/>
    </row>
    <row r="27" spans="1:5" x14ac:dyDescent="0.25">
      <c r="A27" s="8" t="s">
        <v>26</v>
      </c>
      <c r="B27" s="19" t="s">
        <v>27</v>
      </c>
      <c r="C27" s="10">
        <v>240</v>
      </c>
      <c r="D27" s="11"/>
      <c r="E27" s="12"/>
    </row>
    <row r="28" spans="1:5" x14ac:dyDescent="0.25">
      <c r="A28" s="8" t="s">
        <v>28</v>
      </c>
      <c r="B28" s="19" t="s">
        <v>27</v>
      </c>
      <c r="C28" s="10">
        <v>120</v>
      </c>
      <c r="D28" s="11"/>
      <c r="E28" s="12"/>
    </row>
    <row r="29" spans="1:5" x14ac:dyDescent="0.25">
      <c r="A29" s="8" t="s">
        <v>29</v>
      </c>
      <c r="B29" s="19" t="s">
        <v>27</v>
      </c>
      <c r="C29" s="10">
        <v>10</v>
      </c>
      <c r="D29" s="11"/>
      <c r="E29" s="12"/>
    </row>
    <row r="30" spans="1:5" x14ac:dyDescent="0.25">
      <c r="A30" s="8" t="s">
        <v>30</v>
      </c>
      <c r="B30" s="19" t="s">
        <v>31</v>
      </c>
      <c r="C30" s="10">
        <v>2</v>
      </c>
      <c r="D30" s="11"/>
      <c r="E30" s="12"/>
    </row>
    <row r="31" spans="1:5" x14ac:dyDescent="0.25">
      <c r="A31" s="8" t="s">
        <v>32</v>
      </c>
      <c r="B31" s="19" t="s">
        <v>31</v>
      </c>
      <c r="C31" s="10">
        <v>0.5</v>
      </c>
      <c r="D31" s="11"/>
      <c r="E31" s="12"/>
    </row>
    <row r="32" spans="1:5" x14ac:dyDescent="0.25">
      <c r="A32" s="8" t="s">
        <v>33</v>
      </c>
      <c r="B32" s="19" t="s">
        <v>10</v>
      </c>
      <c r="C32" s="10">
        <v>1</v>
      </c>
      <c r="D32" s="11"/>
      <c r="E32" s="12"/>
    </row>
    <row r="33" spans="1:5" ht="15.75" thickBot="1" x14ac:dyDescent="0.3">
      <c r="A33" s="8" t="s">
        <v>34</v>
      </c>
      <c r="B33" s="19" t="s">
        <v>31</v>
      </c>
      <c r="C33" s="20">
        <v>1</v>
      </c>
      <c r="D33" s="11"/>
      <c r="E33" s="12"/>
    </row>
    <row r="34" spans="1:5" ht="15.75" thickBot="1" x14ac:dyDescent="0.3">
      <c r="A34" s="8"/>
      <c r="D34" s="17" t="s">
        <v>35</v>
      </c>
      <c r="E34" s="18">
        <f>SUM(E27:E33)</f>
        <v>0</v>
      </c>
    </row>
    <row r="35" spans="1:5" ht="15.75" thickBot="1" x14ac:dyDescent="0.3">
      <c r="A35" s="54" t="s">
        <v>36</v>
      </c>
      <c r="B35" s="55"/>
      <c r="C35" s="55"/>
      <c r="D35" s="55"/>
      <c r="E35" s="56"/>
    </row>
    <row r="36" spans="1:5" x14ac:dyDescent="0.25">
      <c r="A36" s="8" t="s">
        <v>37</v>
      </c>
      <c r="B36" s="19" t="s">
        <v>31</v>
      </c>
      <c r="C36" s="10">
        <v>25</v>
      </c>
      <c r="D36" s="21"/>
      <c r="E36" s="12"/>
    </row>
    <row r="37" spans="1:5" x14ac:dyDescent="0.25">
      <c r="A37" s="8" t="s">
        <v>38</v>
      </c>
      <c r="B37" s="19" t="s">
        <v>31</v>
      </c>
      <c r="C37" s="10">
        <v>25</v>
      </c>
      <c r="D37" s="21"/>
      <c r="E37" s="12"/>
    </row>
    <row r="38" spans="1:5" x14ac:dyDescent="0.25">
      <c r="A38" s="8" t="s">
        <v>39</v>
      </c>
      <c r="B38" s="19" t="s">
        <v>31</v>
      </c>
      <c r="C38" s="10">
        <v>75</v>
      </c>
      <c r="D38" s="21"/>
      <c r="E38" s="12"/>
    </row>
    <row r="39" spans="1:5" x14ac:dyDescent="0.25">
      <c r="A39" s="8" t="s">
        <v>40</v>
      </c>
      <c r="B39" s="19" t="s">
        <v>31</v>
      </c>
      <c r="C39" s="10">
        <v>75</v>
      </c>
      <c r="D39" s="21"/>
      <c r="E39" s="12"/>
    </row>
    <row r="40" spans="1:5" ht="15.75" thickBot="1" x14ac:dyDescent="0.3">
      <c r="A40" s="8" t="s">
        <v>41</v>
      </c>
      <c r="B40" s="19" t="s">
        <v>31</v>
      </c>
      <c r="C40" s="10">
        <v>75</v>
      </c>
      <c r="D40" s="21"/>
      <c r="E40" s="12"/>
    </row>
    <row r="41" spans="1:5" ht="15.75" thickBot="1" x14ac:dyDescent="0.3">
      <c r="A41" s="8"/>
      <c r="B41" s="19"/>
      <c r="C41" s="10"/>
      <c r="D41" s="17" t="s">
        <v>42</v>
      </c>
      <c r="E41" s="18">
        <f>SUM(E36:E40)</f>
        <v>0</v>
      </c>
    </row>
    <row r="42" spans="1:5" ht="15.75" thickBot="1" x14ac:dyDescent="0.3">
      <c r="A42" s="54" t="s">
        <v>43</v>
      </c>
      <c r="B42" s="55"/>
      <c r="C42" s="55"/>
      <c r="D42" s="55"/>
      <c r="E42" s="56"/>
    </row>
    <row r="43" spans="1:5" ht="15.75" thickBot="1" x14ac:dyDescent="0.3">
      <c r="A43" s="22" t="s">
        <v>44</v>
      </c>
      <c r="B43" s="23" t="s">
        <v>45</v>
      </c>
      <c r="C43" s="23">
        <v>0.02</v>
      </c>
      <c r="D43" s="24"/>
      <c r="E43" s="25">
        <f>E41*0.02</f>
        <v>0</v>
      </c>
    </row>
    <row r="44" spans="1:5" ht="15.75" thickBot="1" x14ac:dyDescent="0.3">
      <c r="A44" s="26"/>
      <c r="B44" s="27"/>
      <c r="C44" s="27"/>
      <c r="D44" s="28" t="s">
        <v>46</v>
      </c>
      <c r="E44" s="29">
        <f>SUM(E43)</f>
        <v>0</v>
      </c>
    </row>
    <row r="45" spans="1:5" ht="15.75" thickBot="1" x14ac:dyDescent="0.3">
      <c r="A45" s="8"/>
      <c r="C45" s="30"/>
      <c r="E45" s="31"/>
    </row>
    <row r="46" spans="1:5" ht="15.75" thickBot="1" x14ac:dyDescent="0.3">
      <c r="A46" s="8"/>
      <c r="D46" s="32" t="s">
        <v>47</v>
      </c>
      <c r="E46" s="29">
        <f>E25+E34+E41+E44</f>
        <v>0</v>
      </c>
    </row>
    <row r="47" spans="1:5" ht="15.75" thickBot="1" x14ac:dyDescent="0.3">
      <c r="A47" s="8"/>
      <c r="D47" s="32" t="s">
        <v>48</v>
      </c>
      <c r="E47" s="33"/>
    </row>
    <row r="48" spans="1:5" ht="15.75" thickBot="1" x14ac:dyDescent="0.3">
      <c r="A48" s="8"/>
      <c r="D48" s="32" t="s">
        <v>49</v>
      </c>
      <c r="E48" s="29"/>
    </row>
    <row r="49" spans="1:5" ht="19.5" customHeight="1" thickBot="1" x14ac:dyDescent="0.3">
      <c r="A49" s="26"/>
      <c r="B49" s="27"/>
      <c r="C49" s="27"/>
      <c r="D49" s="34" t="s">
        <v>50</v>
      </c>
      <c r="E49" s="29">
        <f>E46+E47+E48</f>
        <v>0</v>
      </c>
    </row>
    <row r="50" spans="1:5" ht="19.5" customHeight="1" x14ac:dyDescent="0.25">
      <c r="D50" s="35"/>
      <c r="E50" s="36"/>
    </row>
    <row r="51" spans="1:5" ht="19.5" customHeight="1" x14ac:dyDescent="0.25">
      <c r="D51" s="35"/>
      <c r="E51" s="36"/>
    </row>
    <row r="52" spans="1:5" ht="19.5" customHeight="1" x14ac:dyDescent="0.25">
      <c r="D52" s="35"/>
      <c r="E52" s="36"/>
    </row>
    <row r="53" spans="1:5" ht="19.5" customHeight="1" x14ac:dyDescent="0.25">
      <c r="D53" s="35"/>
      <c r="E53" s="36"/>
    </row>
    <row r="54" spans="1:5" x14ac:dyDescent="0.25">
      <c r="D54" s="35"/>
      <c r="E54" s="36"/>
    </row>
    <row r="55" spans="1:5" x14ac:dyDescent="0.25">
      <c r="D55" s="35"/>
      <c r="E55" s="36"/>
    </row>
    <row r="56" spans="1:5" x14ac:dyDescent="0.25">
      <c r="D56" s="35"/>
      <c r="E56" s="36"/>
    </row>
    <row r="57" spans="1:5" x14ac:dyDescent="0.25">
      <c r="A57" s="52" t="s">
        <v>0</v>
      </c>
      <c r="B57" s="52"/>
      <c r="C57" s="52"/>
      <c r="D57" s="52"/>
      <c r="E57" s="52"/>
    </row>
    <row r="58" spans="1:5" x14ac:dyDescent="0.25">
      <c r="A58" s="52" t="s">
        <v>53</v>
      </c>
      <c r="B58" s="52"/>
      <c r="C58" s="52"/>
      <c r="D58" s="52"/>
      <c r="E58" s="52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ht="15" customHeight="1" x14ac:dyDescent="0.25">
      <c r="A61" s="53" t="s">
        <v>1</v>
      </c>
      <c r="B61" s="53"/>
      <c r="C61" s="53"/>
      <c r="D61" s="53"/>
      <c r="E61" s="53"/>
    </row>
    <row r="62" spans="1:5" ht="16.5" customHeight="1" x14ac:dyDescent="0.25">
      <c r="A62" s="53"/>
      <c r="B62" s="53"/>
      <c r="C62" s="53"/>
      <c r="D62" s="53"/>
      <c r="E62" s="53"/>
    </row>
    <row r="63" spans="1:5" ht="16.5" customHeight="1" x14ac:dyDescent="0.25">
      <c r="A63" s="2"/>
      <c r="B63" s="2"/>
      <c r="C63" s="2"/>
      <c r="D63" s="2"/>
      <c r="E63" s="2"/>
    </row>
    <row r="64" spans="1:5" ht="15.75" thickBot="1" x14ac:dyDescent="0.3">
      <c r="D64" s="35"/>
      <c r="E64" s="36"/>
    </row>
    <row r="65" spans="1:5" ht="15.75" thickBot="1" x14ac:dyDescent="0.3">
      <c r="A65" s="57" t="s">
        <v>51</v>
      </c>
      <c r="B65" s="58"/>
      <c r="C65" s="58"/>
      <c r="D65" s="58"/>
      <c r="E65" s="59"/>
    </row>
    <row r="66" spans="1:5" x14ac:dyDescent="0.25">
      <c r="A66" s="22"/>
      <c r="B66" s="37" t="s">
        <v>4</v>
      </c>
      <c r="C66" s="37" t="s">
        <v>5</v>
      </c>
      <c r="D66" s="37" t="s">
        <v>6</v>
      </c>
      <c r="E66" s="38" t="s">
        <v>7</v>
      </c>
    </row>
    <row r="67" spans="1:5" ht="78.75" x14ac:dyDescent="0.25">
      <c r="A67" s="45" t="s">
        <v>54</v>
      </c>
      <c r="B67" s="40" t="s">
        <v>16</v>
      </c>
      <c r="C67" s="40">
        <v>1</v>
      </c>
      <c r="D67" s="41"/>
      <c r="E67" s="42"/>
    </row>
    <row r="68" spans="1:5" ht="110.25" x14ac:dyDescent="0.25">
      <c r="A68" s="39" t="s">
        <v>62</v>
      </c>
      <c r="B68" s="40" t="s">
        <v>16</v>
      </c>
      <c r="C68" s="40">
        <v>1</v>
      </c>
      <c r="D68" s="41"/>
      <c r="E68" s="42"/>
    </row>
    <row r="69" spans="1:5" ht="94.5" x14ac:dyDescent="0.25">
      <c r="A69" s="39" t="s">
        <v>64</v>
      </c>
      <c r="B69" s="40" t="s">
        <v>16</v>
      </c>
      <c r="C69" s="40">
        <v>1</v>
      </c>
      <c r="D69" s="41"/>
      <c r="E69" s="42"/>
    </row>
    <row r="70" spans="1:5" ht="63" x14ac:dyDescent="0.25">
      <c r="A70" s="39" t="s">
        <v>55</v>
      </c>
      <c r="B70" s="40" t="s">
        <v>16</v>
      </c>
      <c r="C70" s="40">
        <v>1</v>
      </c>
      <c r="D70" s="46"/>
      <c r="E70" s="42"/>
    </row>
    <row r="71" spans="1:5" ht="31.5" x14ac:dyDescent="0.25">
      <c r="A71" s="39" t="s">
        <v>56</v>
      </c>
      <c r="B71" s="40" t="s">
        <v>16</v>
      </c>
      <c r="C71" s="40">
        <v>2</v>
      </c>
      <c r="D71" s="46"/>
      <c r="E71" s="42"/>
    </row>
    <row r="72" spans="1:5" ht="31.5" x14ac:dyDescent="0.25">
      <c r="A72" s="39" t="s">
        <v>57</v>
      </c>
      <c r="B72" s="40" t="s">
        <v>16</v>
      </c>
      <c r="C72" s="40">
        <v>3</v>
      </c>
      <c r="D72" s="46"/>
      <c r="E72" s="42"/>
    </row>
    <row r="73" spans="1:5" ht="31.5" x14ac:dyDescent="0.25">
      <c r="A73" s="39" t="s">
        <v>58</v>
      </c>
      <c r="B73" s="40" t="s">
        <v>16</v>
      </c>
      <c r="C73" s="40">
        <v>1</v>
      </c>
      <c r="D73" s="46"/>
      <c r="E73" s="42"/>
    </row>
    <row r="74" spans="1:5" ht="110.25" x14ac:dyDescent="0.25">
      <c r="A74" s="39" t="s">
        <v>63</v>
      </c>
      <c r="B74" s="40" t="s">
        <v>16</v>
      </c>
      <c r="C74" s="40">
        <v>1</v>
      </c>
      <c r="D74" s="46"/>
      <c r="E74" s="42"/>
    </row>
    <row r="75" spans="1:5" ht="110.25" x14ac:dyDescent="0.25">
      <c r="A75" s="39" t="s">
        <v>59</v>
      </c>
      <c r="B75" s="40" t="s">
        <v>16</v>
      </c>
      <c r="C75" s="40">
        <v>1</v>
      </c>
      <c r="D75" s="46"/>
      <c r="E75" s="42"/>
    </row>
    <row r="76" spans="1:5" ht="15.75" x14ac:dyDescent="0.25">
      <c r="A76" s="51"/>
      <c r="B76" s="9"/>
      <c r="C76" s="9"/>
      <c r="D76" s="16"/>
      <c r="E76" s="11"/>
    </row>
    <row r="77" spans="1:5" ht="15.75" x14ac:dyDescent="0.25">
      <c r="A77" s="51"/>
      <c r="B77" s="9"/>
      <c r="C77" s="9"/>
      <c r="D77" s="16"/>
      <c r="E77" s="11"/>
    </row>
    <row r="78" spans="1:5" ht="15.75" x14ac:dyDescent="0.25">
      <c r="A78" s="51"/>
      <c r="B78" s="9"/>
      <c r="C78" s="9"/>
      <c r="D78" s="16"/>
      <c r="E78" s="11"/>
    </row>
    <row r="79" spans="1:5" x14ac:dyDescent="0.25">
      <c r="D79" s="35"/>
      <c r="E79" s="36"/>
    </row>
    <row r="80" spans="1:5" x14ac:dyDescent="0.25">
      <c r="D80" s="35"/>
      <c r="E80" s="36"/>
    </row>
    <row r="81" spans="1:5" x14ac:dyDescent="0.25">
      <c r="A81" s="52" t="s">
        <v>0</v>
      </c>
      <c r="B81" s="52"/>
      <c r="C81" s="52"/>
      <c r="D81" s="52"/>
      <c r="E81" s="52"/>
    </row>
    <row r="82" spans="1:5" x14ac:dyDescent="0.25">
      <c r="A82" s="52" t="s">
        <v>53</v>
      </c>
      <c r="B82" s="52"/>
      <c r="C82" s="52"/>
      <c r="D82" s="52"/>
      <c r="E82" s="52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ht="15" customHeight="1" x14ac:dyDescent="0.25">
      <c r="A85" s="53" t="s">
        <v>1</v>
      </c>
      <c r="B85" s="53"/>
      <c r="C85" s="53"/>
      <c r="D85" s="53"/>
      <c r="E85" s="53"/>
    </row>
    <row r="86" spans="1:5" ht="16.5" customHeight="1" x14ac:dyDescent="0.25">
      <c r="A86" s="53"/>
      <c r="B86" s="53"/>
      <c r="C86" s="53"/>
      <c r="D86" s="53"/>
      <c r="E86" s="53"/>
    </row>
    <row r="87" spans="1:5" ht="16.5" customHeight="1" x14ac:dyDescent="0.25">
      <c r="A87" s="2"/>
      <c r="B87" s="2"/>
      <c r="C87" s="2"/>
      <c r="D87" s="2"/>
      <c r="E87" s="2"/>
    </row>
    <row r="88" spans="1:5" x14ac:dyDescent="0.25">
      <c r="D88" s="35"/>
      <c r="E88" s="36"/>
    </row>
    <row r="89" spans="1:5" ht="110.25" x14ac:dyDescent="0.25">
      <c r="A89" s="39" t="s">
        <v>60</v>
      </c>
      <c r="B89" s="40" t="s">
        <v>16</v>
      </c>
      <c r="C89" s="40">
        <v>3</v>
      </c>
      <c r="D89" s="46"/>
      <c r="E89" s="42"/>
    </row>
    <row r="90" spans="1:5" ht="95.25" thickBot="1" x14ac:dyDescent="0.3">
      <c r="A90" s="47" t="s">
        <v>61</v>
      </c>
      <c r="B90" s="48" t="s">
        <v>10</v>
      </c>
      <c r="C90" s="48">
        <v>1</v>
      </c>
      <c r="D90" s="49"/>
      <c r="E90" s="50"/>
    </row>
    <row r="91" spans="1:5" ht="15.75" thickBot="1" x14ac:dyDescent="0.3">
      <c r="D91" s="43" t="s">
        <v>52</v>
      </c>
      <c r="E91" s="44">
        <f>SUM(E67:E90)</f>
        <v>0</v>
      </c>
    </row>
  </sheetData>
  <mergeCells count="16">
    <mergeCell ref="A81:E81"/>
    <mergeCell ref="A82:E82"/>
    <mergeCell ref="A85:E86"/>
    <mergeCell ref="A13:E13"/>
    <mergeCell ref="A2:E2"/>
    <mergeCell ref="A3:E3"/>
    <mergeCell ref="A6:E7"/>
    <mergeCell ref="A9:E9"/>
    <mergeCell ref="A11:E11"/>
    <mergeCell ref="A65:E65"/>
    <mergeCell ref="A26:E26"/>
    <mergeCell ref="A35:E35"/>
    <mergeCell ref="A42:E42"/>
    <mergeCell ref="A57:E57"/>
    <mergeCell ref="A58:E58"/>
    <mergeCell ref="A61:E62"/>
  </mergeCells>
  <pageMargins left="0.25" right="0.25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 2024</vt:lpstr>
      <vt:lpstr>'CC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Cabello Ribota Blanca Selenis</dc:creator>
  <cp:lastModifiedBy>Cabello Ribota Blanca Selenis</cp:lastModifiedBy>
  <cp:lastPrinted>2024-07-02T23:38:42Z</cp:lastPrinted>
  <dcterms:created xsi:type="dcterms:W3CDTF">2024-07-02T00:35:09Z</dcterms:created>
  <dcterms:modified xsi:type="dcterms:W3CDTF">2024-07-06T00:37:23Z</dcterms:modified>
</cp:coreProperties>
</file>